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90" windowWidth="14100" windowHeight="87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3" i="2"/>
  <c r="B8" l="1"/>
  <c r="B9"/>
  <c r="B10"/>
  <c r="B11"/>
  <c r="B12"/>
  <c r="B14"/>
  <c r="B15"/>
  <c r="B16"/>
  <c r="B17"/>
  <c r="B18"/>
  <c r="B19"/>
  <c r="B20"/>
  <c r="B21"/>
  <c r="B22"/>
  <c r="B23"/>
  <c r="B24"/>
  <c r="B25"/>
  <c r="B26"/>
  <c r="B27"/>
  <c r="B28"/>
  <c r="D82"/>
  <c r="D83"/>
  <c r="D84"/>
  <c r="D85"/>
  <c r="D86"/>
  <c r="D87"/>
  <c r="D88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C46"/>
  <c r="C47"/>
  <c r="C48"/>
  <c r="C49"/>
  <c r="C50"/>
  <c r="C51"/>
  <c r="C52"/>
  <c r="C53"/>
  <c r="C54"/>
  <c r="C55"/>
  <c r="C56"/>
  <c r="C57"/>
  <c r="B3"/>
  <c r="B29"/>
  <c r="A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60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33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D59"/>
  <c r="C33"/>
  <c r="C34"/>
  <c r="C35"/>
  <c r="C36"/>
  <c r="C37"/>
  <c r="C38"/>
  <c r="C39"/>
  <c r="C40"/>
  <c r="C41"/>
  <c r="C42"/>
  <c r="C43"/>
  <c r="C44"/>
  <c r="C45"/>
  <c r="C32"/>
  <c r="B4"/>
  <c r="B5"/>
  <c r="B6"/>
  <c r="B7"/>
  <c r="B31" l="1"/>
  <c r="B30"/>
  <c r="C58"/>
  <c r="A27"/>
  <c r="A28" s="1"/>
  <c r="A29" s="1"/>
  <c r="A25"/>
  <c r="A26" s="1"/>
</calcChain>
</file>

<file path=xl/sharedStrings.xml><?xml version="1.0" encoding="utf-8"?>
<sst xmlns="http://schemas.openxmlformats.org/spreadsheetml/2006/main" count="15" uniqueCount="10">
  <si>
    <t>pipet</t>
  </si>
  <si>
    <t>buret</t>
  </si>
  <si>
    <t>type =sheet!celladdress  or  type =then click the diff sheet then the cell</t>
  </si>
  <si>
    <t>grad cyl</t>
  </si>
  <si>
    <t>REGULAR</t>
  </si>
  <si>
    <t>DIET</t>
  </si>
  <si>
    <t>AVERAGE</t>
  </si>
  <si>
    <t>STDEV</t>
  </si>
  <si>
    <t>density, in g/mL</t>
  </si>
  <si>
    <t>job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</si>
</sst>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5">
    <font>
      <sz val="10"/>
      <name val="Arial"/>
    </font>
    <font>
      <sz val="10"/>
      <name val="Arial"/>
    </font>
    <font>
      <sz val="8"/>
      <name val="Arial"/>
    </font>
    <font>
      <sz val="10"/>
      <color indexed="10"/>
      <name val="Arial"/>
    </font>
    <font>
      <sz val="14"/>
      <name val="Arial"/>
    </font>
  </fonts>
  <fills count="6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 style="thin">
        <color indexed="23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1" xfId="0" applyBorder="1"/>
    <xf numFmtId="0" fontId="0" fillId="0" borderId="1" xfId="0" applyFill="1" applyBorder="1"/>
    <xf numFmtId="0" fontId="0" fillId="2" borderId="2" xfId="0" applyFill="1" applyBorder="1"/>
    <xf numFmtId="0" fontId="0" fillId="0" borderId="2" xfId="0" applyBorder="1"/>
    <xf numFmtId="0" fontId="0" fillId="2" borderId="3" xfId="0" applyFill="1" applyBorder="1"/>
    <xf numFmtId="0" fontId="0" fillId="0" borderId="3" xfId="0" applyBorder="1"/>
    <xf numFmtId="0" fontId="4" fillId="3" borderId="1" xfId="0" applyFont="1" applyFill="1" applyBorder="1"/>
    <xf numFmtId="0" fontId="4" fillId="4" borderId="1" xfId="0" applyFont="1" applyFill="1" applyBorder="1"/>
    <xf numFmtId="0" fontId="1" fillId="3" borderId="6" xfId="0" applyFont="1" applyFill="1" applyBorder="1"/>
    <xf numFmtId="0" fontId="1" fillId="4" borderId="6" xfId="0" applyFont="1" applyFill="1" applyBorder="1"/>
    <xf numFmtId="0" fontId="0" fillId="0" borderId="6" xfId="0" applyBorder="1"/>
    <xf numFmtId="0" fontId="0" fillId="0" borderId="9" xfId="0" applyBorder="1"/>
    <xf numFmtId="0" fontId="0" fillId="0" borderId="12" xfId="0" applyBorder="1"/>
    <xf numFmtId="165" fontId="1" fillId="3" borderId="6" xfId="0" applyNumberFormat="1" applyFont="1" applyFill="1" applyBorder="1"/>
    <xf numFmtId="164" fontId="1" fillId="4" borderId="6" xfId="0" applyNumberFormat="1" applyFont="1" applyFill="1" applyBorder="1"/>
    <xf numFmtId="0" fontId="0" fillId="0" borderId="1" xfId="0" applyFill="1" applyBorder="1" applyProtection="1">
      <protection locked="0"/>
    </xf>
    <xf numFmtId="0" fontId="1" fillId="5" borderId="12" xfId="0" applyFont="1" applyFill="1" applyBorder="1" applyProtection="1">
      <protection locked="0"/>
    </xf>
    <xf numFmtId="0" fontId="1" fillId="5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5" borderId="6" xfId="0" applyFont="1" applyFill="1" applyBorder="1" applyProtection="1">
      <protection locked="0"/>
    </xf>
    <xf numFmtId="0" fontId="0" fillId="0" borderId="2" xfId="0" applyFill="1" applyBorder="1" applyProtection="1"/>
    <xf numFmtId="2" fontId="1" fillId="5" borderId="5" xfId="0" applyNumberFormat="1" applyFont="1" applyFill="1" applyBorder="1" applyProtection="1"/>
    <xf numFmtId="0" fontId="1" fillId="5" borderId="11" xfId="0" applyFont="1" applyFill="1" applyBorder="1" applyProtection="1"/>
    <xf numFmtId="0" fontId="1" fillId="5" borderId="8" xfId="0" applyFont="1" applyFill="1" applyBorder="1" applyProtection="1"/>
    <xf numFmtId="0" fontId="1" fillId="2" borderId="2" xfId="0" applyFont="1" applyFill="1" applyBorder="1" applyProtection="1"/>
    <xf numFmtId="0" fontId="1" fillId="0" borderId="5" xfId="0" applyFont="1" applyBorder="1" applyProtection="1"/>
    <xf numFmtId="0" fontId="1" fillId="0" borderId="11" xfId="0" applyFont="1" applyBorder="1" applyProtection="1"/>
    <xf numFmtId="0" fontId="0" fillId="0" borderId="1" xfId="0" applyFill="1" applyBorder="1" applyProtection="1"/>
    <xf numFmtId="2" fontId="1" fillId="5" borderId="6" xfId="0" applyNumberFormat="1" applyFont="1" applyFill="1" applyBorder="1" applyProtection="1"/>
    <xf numFmtId="0" fontId="1" fillId="5" borderId="12" xfId="0" applyFont="1" applyFill="1" applyBorder="1" applyProtection="1"/>
    <xf numFmtId="0" fontId="1" fillId="5" borderId="9" xfId="0" applyFont="1" applyFill="1" applyBorder="1" applyProtection="1"/>
    <xf numFmtId="0" fontId="1" fillId="2" borderId="1" xfId="0" applyFont="1" applyFill="1" applyBorder="1" applyProtection="1"/>
    <xf numFmtId="0" fontId="1" fillId="0" borderId="6" xfId="0" applyFont="1" applyBorder="1" applyProtection="1"/>
    <xf numFmtId="0" fontId="1" fillId="0" borderId="12" xfId="0" applyFont="1" applyBorder="1" applyProtection="1"/>
    <xf numFmtId="0" fontId="1" fillId="5" borderId="6" xfId="0" applyFont="1" applyFill="1" applyBorder="1" applyProtection="1"/>
    <xf numFmtId="165" fontId="1" fillId="0" borderId="6" xfId="0" applyNumberFormat="1" applyFont="1" applyBorder="1" applyProtection="1"/>
    <xf numFmtId="165" fontId="1" fillId="0" borderId="12" xfId="0" applyNumberFormat="1" applyFont="1" applyBorder="1" applyProtection="1"/>
    <xf numFmtId="165" fontId="1" fillId="5" borderId="6" xfId="0" applyNumberFormat="1" applyFont="1" applyFill="1" applyBorder="1" applyProtection="1"/>
    <xf numFmtId="0" fontId="0" fillId="5" borderId="12" xfId="0" applyFill="1" applyBorder="1" applyProtection="1"/>
    <xf numFmtId="165" fontId="1" fillId="5" borderId="12" xfId="0" applyNumberFormat="1" applyFont="1" applyFill="1" applyBorder="1" applyProtection="1"/>
    <xf numFmtId="164" fontId="1" fillId="5" borderId="9" xfId="0" applyNumberFormat="1" applyFont="1" applyFill="1" applyBorder="1" applyProtection="1"/>
    <xf numFmtId="164" fontId="1" fillId="2" borderId="1" xfId="0" applyNumberFormat="1" applyFont="1" applyFill="1" applyBorder="1" applyProtection="1"/>
    <xf numFmtId="0" fontId="4" fillId="5" borderId="1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4" fillId="0" borderId="1" xfId="0" applyFont="1" applyBorder="1" applyAlignment="1" applyProtection="1">
      <alignment horizontal="center"/>
    </xf>
    <xf numFmtId="0" fontId="0" fillId="0" borderId="3" xfId="0" applyFill="1" applyBorder="1" applyProtection="1"/>
    <xf numFmtId="0" fontId="4" fillId="0" borderId="4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1" fillId="0" borderId="8" xfId="0" applyFont="1" applyBorder="1" applyProtection="1"/>
    <xf numFmtId="0" fontId="1" fillId="0" borderId="9" xfId="0" applyFont="1" applyBorder="1" applyProtection="1"/>
    <xf numFmtId="164" fontId="0" fillId="4" borderId="6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Precision Ranges of Density Measurements, Regular Drink</a:t>
            </a:r>
          </a:p>
        </c:rich>
      </c:tx>
      <c:layout>
        <c:manualLayout>
          <c:xMode val="edge"/>
          <c:yMode val="edge"/>
          <c:x val="0.20848708487084894"/>
          <c:y val="2.222225666892466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188191881918817"/>
          <c:y val="0.19365109382920051"/>
          <c:w val="0.63099630996309963"/>
          <c:h val="0.62539779482545077"/>
        </c:manualLayout>
      </c:layout>
      <c:scatterChart>
        <c:scatterStyle val="lineMarker"/>
        <c:ser>
          <c:idx val="0"/>
          <c:order val="0"/>
          <c:tx>
            <c:strRef>
              <c:f>Sheet2!$B$2</c:f>
              <c:strCache>
                <c:ptCount val="1"/>
                <c:pt idx="0">
                  <c:v>grad cyl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Sheet2!$A$3:$A$28</c:f>
              <c:numCache>
                <c:formatCode>General</c:formatCode>
                <c:ptCount val="26"/>
                <c:pt idx="0">
                  <c:v>1</c:v>
                </c:pt>
                <c:pt idx="1">
                  <c:v>1.05</c:v>
                </c:pt>
                <c:pt idx="2">
                  <c:v>1.1000000000000001</c:v>
                </c:pt>
                <c:pt idx="3">
                  <c:v>1.1500000000000001</c:v>
                </c:pt>
                <c:pt idx="4">
                  <c:v>1.2000000000000002</c:v>
                </c:pt>
                <c:pt idx="5">
                  <c:v>1.2500000000000002</c:v>
                </c:pt>
                <c:pt idx="6">
                  <c:v>1.3000000000000003</c:v>
                </c:pt>
                <c:pt idx="7">
                  <c:v>1.3500000000000003</c:v>
                </c:pt>
                <c:pt idx="8">
                  <c:v>1.4000000000000004</c:v>
                </c:pt>
                <c:pt idx="9">
                  <c:v>1.4500000000000004</c:v>
                </c:pt>
                <c:pt idx="10">
                  <c:v>1.5000000000000004</c:v>
                </c:pt>
                <c:pt idx="11">
                  <c:v>1.5500000000000005</c:v>
                </c:pt>
                <c:pt idx="12">
                  <c:v>1.6000000000000005</c:v>
                </c:pt>
                <c:pt idx="13">
                  <c:v>1.6500000000000006</c:v>
                </c:pt>
                <c:pt idx="14">
                  <c:v>1.7000000000000006</c:v>
                </c:pt>
                <c:pt idx="15">
                  <c:v>1.7500000000000007</c:v>
                </c:pt>
                <c:pt idx="16">
                  <c:v>1.8000000000000007</c:v>
                </c:pt>
                <c:pt idx="17">
                  <c:v>1.8500000000000008</c:v>
                </c:pt>
                <c:pt idx="18">
                  <c:v>1.9000000000000008</c:v>
                </c:pt>
                <c:pt idx="19">
                  <c:v>1.9500000000000008</c:v>
                </c:pt>
                <c:pt idx="20">
                  <c:v>2.0000000000000009</c:v>
                </c:pt>
                <c:pt idx="21">
                  <c:v>2.0500000000000007</c:v>
                </c:pt>
                <c:pt idx="22">
                  <c:v>2.1000000000000005</c:v>
                </c:pt>
                <c:pt idx="23">
                  <c:v>2.1500000000000004</c:v>
                </c:pt>
                <c:pt idx="24">
                  <c:v>2.1000000000000005</c:v>
                </c:pt>
                <c:pt idx="25">
                  <c:v>2.1500000000000004</c:v>
                </c:pt>
              </c:numCache>
            </c:numRef>
          </c:xVal>
          <c:yVal>
            <c:numRef>
              <c:f>Sheet2!$B$3:$B$83</c:f>
              <c:numCache>
                <c:formatCode>General</c:formatCode>
                <c:ptCount val="81"/>
                <c:pt idx="0">
                  <c:v>1.0089999999999999</c:v>
                </c:pt>
                <c:pt idx="1">
                  <c:v>1.0209999999999999</c:v>
                </c:pt>
                <c:pt idx="2">
                  <c:v>1.022</c:v>
                </c:pt>
                <c:pt idx="3">
                  <c:v>1.03</c:v>
                </c:pt>
                <c:pt idx="4">
                  <c:v>1.048</c:v>
                </c:pt>
                <c:pt idx="5">
                  <c:v>1.0089999999999999</c:v>
                </c:pt>
                <c:pt idx="6">
                  <c:v>1.006</c:v>
                </c:pt>
                <c:pt idx="7">
                  <c:v>0.997</c:v>
                </c:pt>
                <c:pt idx="8">
                  <c:v>0.95599999999999996</c:v>
                </c:pt>
                <c:pt idx="9">
                  <c:v>1.1000000000000001</c:v>
                </c:pt>
                <c:pt idx="10">
                  <c:v>0.98199999999999998</c:v>
                </c:pt>
                <c:pt idx="11">
                  <c:v>1.018</c:v>
                </c:pt>
                <c:pt idx="12">
                  <c:v>1.0269999999999999</c:v>
                </c:pt>
                <c:pt idx="13">
                  <c:v>1.01</c:v>
                </c:pt>
                <c:pt idx="14">
                  <c:v>0.99389000000000005</c:v>
                </c:pt>
                <c:pt idx="15">
                  <c:v>1</c:v>
                </c:pt>
                <c:pt idx="16">
                  <c:v>1</c:v>
                </c:pt>
                <c:pt idx="17">
                  <c:v>1.006</c:v>
                </c:pt>
                <c:pt idx="18">
                  <c:v>1.01</c:v>
                </c:pt>
                <c:pt idx="19">
                  <c:v>1.02</c:v>
                </c:pt>
                <c:pt idx="20">
                  <c:v>1.1000000000000001</c:v>
                </c:pt>
                <c:pt idx="21">
                  <c:v>1.03</c:v>
                </c:pt>
                <c:pt idx="22">
                  <c:v>1.03</c:v>
                </c:pt>
                <c:pt idx="23">
                  <c:v>1.01</c:v>
                </c:pt>
                <c:pt idx="24">
                  <c:v>1.07</c:v>
                </c:pt>
                <c:pt idx="25">
                  <c:v>1.1000000000000001</c:v>
                </c:pt>
                <c:pt idx="26">
                  <c:v>0</c:v>
                </c:pt>
                <c:pt idx="27">
                  <c:v>1.014305625</c:v>
                </c:pt>
                <c:pt idx="28">
                  <c:v>3.1104037887654847E-2</c:v>
                </c:pt>
              </c:numCache>
            </c:numRef>
          </c:yVal>
        </c:ser>
        <c:ser>
          <c:idx val="1"/>
          <c:order val="1"/>
          <c:tx>
            <c:strRef>
              <c:f>Sheet2!$C$2</c:f>
              <c:strCache>
                <c:ptCount val="1"/>
                <c:pt idx="0">
                  <c:v>pipet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xVal>
            <c:numRef>
              <c:f>Sheet2!$A$3:$A$83</c:f>
              <c:numCache>
                <c:formatCode>General</c:formatCode>
                <c:ptCount val="81"/>
                <c:pt idx="0">
                  <c:v>1</c:v>
                </c:pt>
                <c:pt idx="1">
                  <c:v>1.05</c:v>
                </c:pt>
                <c:pt idx="2">
                  <c:v>1.1000000000000001</c:v>
                </c:pt>
                <c:pt idx="3">
                  <c:v>1.1500000000000001</c:v>
                </c:pt>
                <c:pt idx="4">
                  <c:v>1.2000000000000002</c:v>
                </c:pt>
                <c:pt idx="5">
                  <c:v>1.2500000000000002</c:v>
                </c:pt>
                <c:pt idx="6">
                  <c:v>1.3000000000000003</c:v>
                </c:pt>
                <c:pt idx="7">
                  <c:v>1.3500000000000003</c:v>
                </c:pt>
                <c:pt idx="8">
                  <c:v>1.4000000000000004</c:v>
                </c:pt>
                <c:pt idx="9">
                  <c:v>1.4500000000000004</c:v>
                </c:pt>
                <c:pt idx="10">
                  <c:v>1.5000000000000004</c:v>
                </c:pt>
                <c:pt idx="11">
                  <c:v>1.5500000000000005</c:v>
                </c:pt>
                <c:pt idx="12">
                  <c:v>1.6000000000000005</c:v>
                </c:pt>
                <c:pt idx="13">
                  <c:v>1.6500000000000006</c:v>
                </c:pt>
                <c:pt idx="14">
                  <c:v>1.7000000000000006</c:v>
                </c:pt>
                <c:pt idx="15">
                  <c:v>1.7500000000000007</c:v>
                </c:pt>
                <c:pt idx="16">
                  <c:v>1.8000000000000007</c:v>
                </c:pt>
                <c:pt idx="17">
                  <c:v>1.8500000000000008</c:v>
                </c:pt>
                <c:pt idx="18">
                  <c:v>1.9000000000000008</c:v>
                </c:pt>
                <c:pt idx="19">
                  <c:v>1.9500000000000008</c:v>
                </c:pt>
                <c:pt idx="20">
                  <c:v>2.0000000000000009</c:v>
                </c:pt>
                <c:pt idx="21">
                  <c:v>2.0500000000000007</c:v>
                </c:pt>
                <c:pt idx="22">
                  <c:v>2.1000000000000005</c:v>
                </c:pt>
                <c:pt idx="23">
                  <c:v>2.1500000000000004</c:v>
                </c:pt>
                <c:pt idx="24">
                  <c:v>2.1000000000000005</c:v>
                </c:pt>
                <c:pt idx="25">
                  <c:v>2.1500000000000004</c:v>
                </c:pt>
                <c:pt idx="26">
                  <c:v>2.2000000000000002</c:v>
                </c:pt>
                <c:pt idx="29">
                  <c:v>3</c:v>
                </c:pt>
                <c:pt idx="30">
                  <c:v>3.05</c:v>
                </c:pt>
                <c:pt idx="31">
                  <c:v>3.0999999999999996</c:v>
                </c:pt>
                <c:pt idx="32">
                  <c:v>3.1499999999999995</c:v>
                </c:pt>
                <c:pt idx="33">
                  <c:v>3.1999999999999993</c:v>
                </c:pt>
                <c:pt idx="34">
                  <c:v>3.2499999999999991</c:v>
                </c:pt>
                <c:pt idx="35">
                  <c:v>3.2999999999999989</c:v>
                </c:pt>
                <c:pt idx="36">
                  <c:v>3.3499999999999988</c:v>
                </c:pt>
                <c:pt idx="37">
                  <c:v>3.3999999999999986</c:v>
                </c:pt>
                <c:pt idx="38">
                  <c:v>3.4499999999999984</c:v>
                </c:pt>
                <c:pt idx="39">
                  <c:v>3.4999999999999982</c:v>
                </c:pt>
                <c:pt idx="40">
                  <c:v>3.549999999999998</c:v>
                </c:pt>
                <c:pt idx="41">
                  <c:v>3.5999999999999979</c:v>
                </c:pt>
                <c:pt idx="42">
                  <c:v>3.6499999999999977</c:v>
                </c:pt>
                <c:pt idx="43">
                  <c:v>3.6999999999999975</c:v>
                </c:pt>
                <c:pt idx="44">
                  <c:v>3.7499999999999973</c:v>
                </c:pt>
                <c:pt idx="45">
                  <c:v>3.7999999999999972</c:v>
                </c:pt>
                <c:pt idx="46">
                  <c:v>3.849999999999997</c:v>
                </c:pt>
                <c:pt idx="47">
                  <c:v>3.8999999999999968</c:v>
                </c:pt>
                <c:pt idx="48">
                  <c:v>3.9499999999999966</c:v>
                </c:pt>
                <c:pt idx="49">
                  <c:v>3.9999999999999964</c:v>
                </c:pt>
                <c:pt idx="50">
                  <c:v>4.0499999999999963</c:v>
                </c:pt>
                <c:pt idx="51">
                  <c:v>4.0999999999999961</c:v>
                </c:pt>
                <c:pt idx="52">
                  <c:v>4.1499999999999959</c:v>
                </c:pt>
                <c:pt idx="53">
                  <c:v>4.1999999999999957</c:v>
                </c:pt>
                <c:pt idx="54">
                  <c:v>4.2499999999999956</c:v>
                </c:pt>
                <c:pt idx="56">
                  <c:v>5</c:v>
                </c:pt>
                <c:pt idx="57">
                  <c:v>5.05</c:v>
                </c:pt>
                <c:pt idx="58">
                  <c:v>5.0999999999999996</c:v>
                </c:pt>
                <c:pt idx="59">
                  <c:v>5.1499999999999995</c:v>
                </c:pt>
                <c:pt idx="60">
                  <c:v>5.1999999999999993</c:v>
                </c:pt>
                <c:pt idx="61">
                  <c:v>5.2499999999999991</c:v>
                </c:pt>
                <c:pt idx="62">
                  <c:v>5.2999999999999989</c:v>
                </c:pt>
                <c:pt idx="63">
                  <c:v>5.3499999999999988</c:v>
                </c:pt>
                <c:pt idx="64">
                  <c:v>5.3999999999999986</c:v>
                </c:pt>
                <c:pt idx="65">
                  <c:v>5.4499999999999984</c:v>
                </c:pt>
                <c:pt idx="66">
                  <c:v>5.4999999999999982</c:v>
                </c:pt>
                <c:pt idx="67">
                  <c:v>5.549999999999998</c:v>
                </c:pt>
                <c:pt idx="68">
                  <c:v>5.5999999999999979</c:v>
                </c:pt>
                <c:pt idx="69">
                  <c:v>5.6499999999999977</c:v>
                </c:pt>
                <c:pt idx="70">
                  <c:v>5.6999999999999975</c:v>
                </c:pt>
                <c:pt idx="71">
                  <c:v>5.7499999999999973</c:v>
                </c:pt>
                <c:pt idx="72">
                  <c:v>5.7999999999999972</c:v>
                </c:pt>
                <c:pt idx="73">
                  <c:v>5.849999999999997</c:v>
                </c:pt>
                <c:pt idx="74">
                  <c:v>5.8999999999999968</c:v>
                </c:pt>
                <c:pt idx="75">
                  <c:v>5.9499999999999966</c:v>
                </c:pt>
                <c:pt idx="76">
                  <c:v>5.9999999999999964</c:v>
                </c:pt>
                <c:pt idx="77">
                  <c:v>6.0499999999999963</c:v>
                </c:pt>
                <c:pt idx="78">
                  <c:v>6.0999999999999961</c:v>
                </c:pt>
                <c:pt idx="79">
                  <c:v>6.1499999999999959</c:v>
                </c:pt>
                <c:pt idx="80">
                  <c:v>6.1999999999999957</c:v>
                </c:pt>
              </c:numCache>
            </c:numRef>
          </c:xVal>
          <c:yVal>
            <c:numRef>
              <c:f>Sheet2!$C$3:$C$89</c:f>
              <c:numCache>
                <c:formatCode>General</c:formatCode>
                <c:ptCount val="87"/>
                <c:pt idx="29">
                  <c:v>1.0589999999999999</c:v>
                </c:pt>
                <c:pt idx="30">
                  <c:v>1.0209999999999999</c:v>
                </c:pt>
                <c:pt idx="31">
                  <c:v>1.038</c:v>
                </c:pt>
                <c:pt idx="32">
                  <c:v>1.034</c:v>
                </c:pt>
                <c:pt idx="33">
                  <c:v>1.008</c:v>
                </c:pt>
                <c:pt idx="34">
                  <c:v>1.036</c:v>
                </c:pt>
                <c:pt idx="35">
                  <c:v>1.0680000000000001</c:v>
                </c:pt>
                <c:pt idx="36">
                  <c:v>1.036</c:v>
                </c:pt>
                <c:pt idx="37">
                  <c:v>1.036</c:v>
                </c:pt>
                <c:pt idx="38">
                  <c:v>1.048</c:v>
                </c:pt>
                <c:pt idx="39">
                  <c:v>1.0349999999999999</c:v>
                </c:pt>
                <c:pt idx="40">
                  <c:v>1.038</c:v>
                </c:pt>
                <c:pt idx="41">
                  <c:v>1.0349999999999999</c:v>
                </c:pt>
                <c:pt idx="42">
                  <c:v>1.018</c:v>
                </c:pt>
                <c:pt idx="43">
                  <c:v>1.038</c:v>
                </c:pt>
                <c:pt idx="44">
                  <c:v>1.03</c:v>
                </c:pt>
                <c:pt idx="45">
                  <c:v>1.04</c:v>
                </c:pt>
                <c:pt idx="46">
                  <c:v>1.052</c:v>
                </c:pt>
                <c:pt idx="47">
                  <c:v>1.03</c:v>
                </c:pt>
                <c:pt idx="48">
                  <c:v>1.04</c:v>
                </c:pt>
                <c:pt idx="49">
                  <c:v>1.04</c:v>
                </c:pt>
                <c:pt idx="50">
                  <c:v>1.0189999999999999</c:v>
                </c:pt>
                <c:pt idx="51">
                  <c:v>1.0229999999999999</c:v>
                </c:pt>
                <c:pt idx="52">
                  <c:v>1.0369999999999999</c:v>
                </c:pt>
                <c:pt idx="53">
                  <c:v>1.0609999999999999</c:v>
                </c:pt>
                <c:pt idx="54">
                  <c:v>1.0249999999999999</c:v>
                </c:pt>
                <c:pt idx="55">
                  <c:v>1.3680886910820769E-2</c:v>
                </c:pt>
              </c:numCache>
            </c:numRef>
          </c:yVal>
        </c:ser>
        <c:axId val="99025664"/>
        <c:axId val="99028352"/>
      </c:scatterChart>
      <c:valAx>
        <c:axId val="99025664"/>
        <c:scaling>
          <c:orientation val="minMax"/>
          <c:max val="7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CCFF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028352"/>
        <c:crosses val="autoZero"/>
        <c:crossBetween val="midCat"/>
      </c:valAx>
      <c:valAx>
        <c:axId val="99028352"/>
        <c:scaling>
          <c:orientation val="minMax"/>
          <c:max val="1.2"/>
          <c:min val="0.9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Density (g/mL)</a:t>
                </a:r>
              </a:p>
            </c:rich>
          </c:tx>
          <c:layout>
            <c:manualLayout>
              <c:xMode val="edge"/>
              <c:yMode val="edge"/>
              <c:x val="2.9520295202952029E-2"/>
              <c:y val="0.396826011945083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0256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741697416974174"/>
          <c:y val="0.83174732103689442"/>
          <c:w val="0.6291512915129156"/>
          <c:h val="0.10476206715350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0</xdr:row>
      <xdr:rowOff>104775</xdr:rowOff>
    </xdr:from>
    <xdr:to>
      <xdr:col>18</xdr:col>
      <xdr:colOff>342900</xdr:colOff>
      <xdr:row>34</xdr:row>
      <xdr:rowOff>9525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3"/>
  <sheetViews>
    <sheetView tabSelected="1" zoomScaleNormal="100" workbookViewId="0">
      <selection activeCell="C29" sqref="C29"/>
    </sheetView>
  </sheetViews>
  <sheetFormatPr defaultRowHeight="12.75"/>
  <cols>
    <col min="1" max="1" width="1.42578125" style="2" customWidth="1"/>
    <col min="2" max="2" width="14.85546875" style="4" bestFit="1" customWidth="1"/>
    <col min="3" max="3" width="10.7109375" style="13" customWidth="1"/>
    <col min="4" max="4" width="9.140625" style="15"/>
    <col min="5" max="5" width="9.140625" style="14"/>
    <col min="6" max="6" width="3.28515625" style="2" customWidth="1"/>
    <col min="7" max="7" width="10.7109375" style="13" bestFit="1" customWidth="1"/>
    <col min="8" max="8" width="9.140625" style="15"/>
    <col min="9" max="9" width="9.140625" style="14"/>
    <col min="10" max="10" width="1.28515625" style="2" customWidth="1"/>
    <col min="11" max="16384" width="9.140625" style="3"/>
  </cols>
  <sheetData>
    <row r="1" spans="1:10" ht="18">
      <c r="B1" s="33"/>
      <c r="C1" s="48" t="s">
        <v>4</v>
      </c>
      <c r="D1" s="48"/>
      <c r="E1" s="48"/>
      <c r="F1" s="49"/>
      <c r="G1" s="50" t="s">
        <v>5</v>
      </c>
      <c r="H1" s="50"/>
      <c r="I1" s="50"/>
    </row>
    <row r="2" spans="1:10" s="8" customFormat="1" ht="18">
      <c r="A2" s="7"/>
      <c r="B2" s="51" t="s">
        <v>8</v>
      </c>
      <c r="C2" s="52" t="s">
        <v>3</v>
      </c>
      <c r="D2" s="53" t="s">
        <v>0</v>
      </c>
      <c r="E2" s="54"/>
      <c r="F2" s="55"/>
      <c r="G2" s="52" t="s">
        <v>3</v>
      </c>
      <c r="H2" s="53" t="s">
        <v>0</v>
      </c>
      <c r="I2" s="54"/>
      <c r="J2" s="7"/>
    </row>
    <row r="3" spans="1:10" s="6" customFormat="1">
      <c r="A3" s="5"/>
      <c r="B3" s="26"/>
      <c r="C3" s="27">
        <v>1.0089999999999999</v>
      </c>
      <c r="D3" s="28">
        <v>1.0589999999999999</v>
      </c>
      <c r="E3" s="29"/>
      <c r="F3" s="30"/>
      <c r="G3" s="31">
        <v>0.995</v>
      </c>
      <c r="H3" s="32">
        <v>1.006</v>
      </c>
      <c r="I3" s="56"/>
      <c r="J3" s="5"/>
    </row>
    <row r="4" spans="1:10">
      <c r="B4" s="33"/>
      <c r="C4" s="34">
        <v>1.0209999999999999</v>
      </c>
      <c r="D4" s="35">
        <v>1.0209999999999999</v>
      </c>
      <c r="E4" s="36"/>
      <c r="F4" s="37"/>
      <c r="G4" s="38">
        <v>0.98899999999999999</v>
      </c>
      <c r="H4" s="39">
        <v>0.99399999999999999</v>
      </c>
      <c r="I4" s="57"/>
    </row>
    <row r="5" spans="1:10">
      <c r="B5" s="33"/>
      <c r="C5" s="34">
        <v>1.022</v>
      </c>
      <c r="D5" s="35">
        <v>1.038</v>
      </c>
      <c r="E5" s="36"/>
      <c r="F5" s="37"/>
      <c r="G5" s="38">
        <v>0.98799999999999999</v>
      </c>
      <c r="H5" s="39">
        <v>0.99399999999999999</v>
      </c>
      <c r="I5" s="57"/>
    </row>
    <row r="6" spans="1:10">
      <c r="B6" s="33"/>
      <c r="C6" s="40">
        <v>1.03</v>
      </c>
      <c r="D6" s="35">
        <v>1.034</v>
      </c>
      <c r="E6" s="36"/>
      <c r="F6" s="37"/>
      <c r="G6" s="38">
        <v>0.97199999999999998</v>
      </c>
      <c r="H6" s="39">
        <v>0.995</v>
      </c>
      <c r="I6" s="57"/>
    </row>
    <row r="7" spans="1:10">
      <c r="B7" s="33"/>
      <c r="C7" s="34">
        <v>1.048</v>
      </c>
      <c r="D7" s="35">
        <v>1.008</v>
      </c>
      <c r="E7" s="36"/>
      <c r="F7" s="37"/>
      <c r="G7" s="38">
        <v>1.0620000000000001</v>
      </c>
      <c r="H7" s="39">
        <v>1.0189999999999999</v>
      </c>
      <c r="I7" s="57"/>
    </row>
    <row r="8" spans="1:10">
      <c r="B8" s="33"/>
      <c r="C8" s="34">
        <v>1.0089999999999999</v>
      </c>
      <c r="D8" s="35">
        <v>1.036</v>
      </c>
      <c r="E8" s="36"/>
      <c r="F8" s="37"/>
      <c r="G8" s="41">
        <v>0.99070000000000003</v>
      </c>
      <c r="H8" s="42">
        <v>0.98480000000000001</v>
      </c>
      <c r="I8" s="57"/>
    </row>
    <row r="9" spans="1:10">
      <c r="B9" s="33"/>
      <c r="C9" s="34">
        <v>1.006</v>
      </c>
      <c r="D9" s="35">
        <v>1.0680000000000001</v>
      </c>
      <c r="E9" s="36"/>
      <c r="F9" s="37"/>
      <c r="G9" s="38">
        <v>0.92200000000000004</v>
      </c>
      <c r="H9" s="39">
        <v>0.998</v>
      </c>
      <c r="I9" s="57"/>
    </row>
    <row r="10" spans="1:10">
      <c r="B10" s="33"/>
      <c r="C10" s="40">
        <v>0.997</v>
      </c>
      <c r="D10" s="35">
        <v>1.036</v>
      </c>
      <c r="E10" s="36"/>
      <c r="F10" s="37"/>
      <c r="G10" s="38">
        <v>1.042</v>
      </c>
      <c r="H10" s="42">
        <v>0.99429999999999996</v>
      </c>
      <c r="I10" s="57"/>
    </row>
    <row r="11" spans="1:10">
      <c r="B11" s="33"/>
      <c r="C11" s="40">
        <v>0.95599999999999996</v>
      </c>
      <c r="D11" s="35">
        <v>1.036</v>
      </c>
      <c r="E11" s="36"/>
      <c r="F11" s="37"/>
      <c r="G11" s="38">
        <v>0.97899999999999998</v>
      </c>
      <c r="H11" s="42">
        <v>0.99280000000000002</v>
      </c>
      <c r="I11" s="57"/>
    </row>
    <row r="12" spans="1:10">
      <c r="B12" s="33"/>
      <c r="C12" s="34">
        <v>1.1000000000000001</v>
      </c>
      <c r="D12" s="35">
        <v>1.048</v>
      </c>
      <c r="E12" s="36"/>
      <c r="F12" s="37"/>
      <c r="G12" s="38">
        <v>0.96499999999999997</v>
      </c>
      <c r="H12" s="39">
        <v>0.995</v>
      </c>
      <c r="I12" s="57"/>
    </row>
    <row r="13" spans="1:10">
      <c r="B13" s="33"/>
      <c r="C13" s="40">
        <v>0.98199999999999998</v>
      </c>
      <c r="D13" s="35">
        <v>1.0349999999999999</v>
      </c>
      <c r="E13" s="36"/>
      <c r="F13" s="37"/>
      <c r="G13" s="38">
        <v>0.96299999999999997</v>
      </c>
      <c r="H13" s="39">
        <v>0.98899999999999999</v>
      </c>
      <c r="I13" s="57"/>
    </row>
    <row r="14" spans="1:10">
      <c r="B14" s="33"/>
      <c r="C14" s="34">
        <v>1.018</v>
      </c>
      <c r="D14" s="35">
        <v>1.038</v>
      </c>
      <c r="E14" s="36"/>
      <c r="F14" s="37"/>
      <c r="G14" s="38">
        <v>0.97099999999999997</v>
      </c>
      <c r="H14" s="39">
        <v>0.998</v>
      </c>
      <c r="I14" s="57"/>
    </row>
    <row r="15" spans="1:10">
      <c r="B15" s="33"/>
      <c r="C15" s="34">
        <v>1.0269999999999999</v>
      </c>
      <c r="D15" s="35">
        <v>1.0349999999999999</v>
      </c>
      <c r="E15" s="36"/>
      <c r="F15" s="37"/>
      <c r="G15" s="41">
        <v>0.97</v>
      </c>
      <c r="H15" s="39">
        <v>0.99399999999999999</v>
      </c>
      <c r="I15" s="57"/>
    </row>
    <row r="16" spans="1:10">
      <c r="B16" s="33"/>
      <c r="C16" s="40">
        <v>1.01</v>
      </c>
      <c r="D16" s="35">
        <v>1.018</v>
      </c>
      <c r="E16" s="36"/>
      <c r="F16" s="37"/>
      <c r="G16" s="38">
        <v>1.002</v>
      </c>
      <c r="H16" s="42">
        <v>0.99002999999999997</v>
      </c>
      <c r="I16" s="57"/>
    </row>
    <row r="17" spans="2:9">
      <c r="B17" s="33"/>
      <c r="C17" s="43">
        <v>0.99389000000000005</v>
      </c>
      <c r="D17" s="44">
        <v>1.038</v>
      </c>
      <c r="E17" s="36"/>
      <c r="F17" s="37"/>
      <c r="G17" s="41">
        <v>0.98180000000000001</v>
      </c>
      <c r="H17" s="42">
        <v>0.99490000000000001</v>
      </c>
      <c r="I17" s="57"/>
    </row>
    <row r="18" spans="2:9">
      <c r="B18" s="33"/>
      <c r="C18" s="34">
        <v>1</v>
      </c>
      <c r="D18" s="45">
        <v>1.03</v>
      </c>
      <c r="E18" s="46"/>
      <c r="F18" s="47"/>
      <c r="G18" s="41">
        <v>0.95199999999999996</v>
      </c>
      <c r="H18" s="42">
        <v>0.999</v>
      </c>
      <c r="I18" s="57"/>
    </row>
    <row r="19" spans="2:9">
      <c r="B19" s="33"/>
      <c r="C19" s="34">
        <v>1</v>
      </c>
      <c r="D19" s="45">
        <v>1.04</v>
      </c>
      <c r="E19" s="46"/>
      <c r="F19" s="47"/>
      <c r="G19" s="41">
        <v>0.995</v>
      </c>
      <c r="H19" s="42">
        <v>1.016</v>
      </c>
      <c r="I19" s="57"/>
    </row>
    <row r="20" spans="2:9">
      <c r="B20" s="33"/>
      <c r="C20" s="34">
        <v>1.006</v>
      </c>
      <c r="D20" s="45">
        <v>1.052</v>
      </c>
      <c r="E20" s="46"/>
      <c r="F20" s="47"/>
      <c r="G20" s="41">
        <v>0.95309999999999995</v>
      </c>
      <c r="H20" s="42">
        <v>0.99560000000000004</v>
      </c>
      <c r="I20" s="57"/>
    </row>
    <row r="21" spans="2:9">
      <c r="B21" s="33"/>
      <c r="C21" s="34">
        <v>1.01</v>
      </c>
      <c r="D21" s="45">
        <v>1.03</v>
      </c>
      <c r="E21" s="46"/>
      <c r="F21" s="47"/>
      <c r="G21" s="41">
        <v>1.05</v>
      </c>
      <c r="H21" s="42">
        <v>0.99109999999999998</v>
      </c>
      <c r="I21" s="57"/>
    </row>
    <row r="22" spans="2:9">
      <c r="B22" s="33"/>
      <c r="C22" s="34">
        <v>1.02</v>
      </c>
      <c r="D22" s="45">
        <v>1.04</v>
      </c>
      <c r="E22" s="46"/>
      <c r="F22" s="47"/>
      <c r="G22" s="41">
        <v>0.97899999999999998</v>
      </c>
      <c r="H22" s="42">
        <v>0.996</v>
      </c>
      <c r="I22" s="57"/>
    </row>
    <row r="23" spans="2:9">
      <c r="B23" s="33"/>
      <c r="C23" s="34">
        <v>1.1000000000000001</v>
      </c>
      <c r="D23" s="45">
        <v>1.04</v>
      </c>
      <c r="E23" s="46"/>
      <c r="F23" s="47"/>
      <c r="G23" s="41">
        <v>0.99</v>
      </c>
      <c r="H23" s="39">
        <v>0.99299999999999999</v>
      </c>
      <c r="I23" s="57"/>
    </row>
    <row r="24" spans="2:9">
      <c r="B24" s="33"/>
      <c r="C24" s="40">
        <v>1.03</v>
      </c>
      <c r="D24" s="35">
        <v>1.0189999999999999</v>
      </c>
      <c r="E24" s="36"/>
      <c r="F24" s="37"/>
      <c r="G24" s="38">
        <v>0.95299999999999996</v>
      </c>
      <c r="H24" s="42">
        <v>1.01</v>
      </c>
      <c r="I24" s="57"/>
    </row>
    <row r="25" spans="2:9">
      <c r="B25" s="33"/>
      <c r="C25" s="40">
        <v>1.03</v>
      </c>
      <c r="D25" s="35">
        <v>1.0229999999999999</v>
      </c>
      <c r="E25" s="36"/>
      <c r="F25" s="37"/>
      <c r="G25" s="38">
        <v>0.95599999999999996</v>
      </c>
      <c r="H25" s="42">
        <v>1.014</v>
      </c>
      <c r="I25" s="57"/>
    </row>
    <row r="26" spans="2:9">
      <c r="B26" s="33"/>
      <c r="C26" s="40">
        <v>1.01</v>
      </c>
      <c r="D26" s="35">
        <v>1.0369999999999999</v>
      </c>
      <c r="E26" s="36"/>
      <c r="F26" s="37"/>
      <c r="G26" s="38">
        <v>0.95199999999999996</v>
      </c>
      <c r="H26" s="39">
        <v>0.97299999999999998</v>
      </c>
      <c r="I26" s="57"/>
    </row>
    <row r="27" spans="2:9">
      <c r="B27" s="33"/>
      <c r="C27" s="40">
        <v>1.07</v>
      </c>
      <c r="D27" s="35">
        <v>1.0609999999999999</v>
      </c>
      <c r="E27" s="36"/>
      <c r="F27" s="37"/>
      <c r="G27" s="38">
        <v>0.999</v>
      </c>
      <c r="H27" s="42">
        <v>1.004</v>
      </c>
      <c r="I27" s="57"/>
    </row>
    <row r="28" spans="2:9">
      <c r="B28" s="33"/>
      <c r="C28" s="34">
        <v>1.1000000000000001</v>
      </c>
      <c r="D28" s="35">
        <v>1.0249999999999999</v>
      </c>
      <c r="E28" s="36"/>
      <c r="F28" s="37"/>
      <c r="G28" s="38">
        <v>0.93600000000000005</v>
      </c>
      <c r="H28" s="42">
        <v>1.0089999999999999</v>
      </c>
      <c r="I28" s="57"/>
    </row>
    <row r="29" spans="2:9">
      <c r="B29" s="33"/>
      <c r="C29" s="25"/>
      <c r="D29" s="19"/>
      <c r="E29" s="20"/>
      <c r="F29" s="21"/>
      <c r="G29" s="22"/>
      <c r="H29" s="23"/>
      <c r="I29" s="24"/>
    </row>
    <row r="30" spans="2:9">
      <c r="B30" s="18"/>
      <c r="C30" s="25"/>
      <c r="D30" s="19"/>
      <c r="E30" s="20"/>
      <c r="F30" s="21"/>
      <c r="G30" s="22"/>
      <c r="H30" s="23"/>
      <c r="I30" s="24"/>
    </row>
    <row r="31" spans="2:9" ht="18">
      <c r="B31" s="9" t="s">
        <v>6</v>
      </c>
      <c r="C31" s="16"/>
      <c r="D31" s="16"/>
      <c r="E31" s="16"/>
      <c r="F31" s="16"/>
      <c r="G31" s="16"/>
      <c r="H31" s="16"/>
      <c r="I31" s="11"/>
    </row>
    <row r="32" spans="2:9" ht="18">
      <c r="B32" s="10" t="s">
        <v>7</v>
      </c>
      <c r="C32" s="17"/>
      <c r="D32" s="17"/>
      <c r="E32" s="17"/>
      <c r="F32" s="17"/>
      <c r="G32" s="58"/>
      <c r="H32" s="17"/>
      <c r="I32" s="12"/>
    </row>
    <row r="33" spans="4:4">
      <c r="D33" s="13"/>
    </row>
  </sheetData>
  <sheetProtection selectLockedCells="1" sort="0"/>
  <mergeCells count="2">
    <mergeCell ref="C1:E1"/>
    <mergeCell ref="G1:I1"/>
  </mergeCells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88"/>
  <sheetViews>
    <sheetView workbookViewId="0">
      <selection activeCell="E34" sqref="E34"/>
    </sheetView>
  </sheetViews>
  <sheetFormatPr defaultRowHeight="12.75"/>
  <cols>
    <col min="1" max="3" width="9.140625" style="1"/>
  </cols>
  <sheetData>
    <row r="1" spans="1:5">
      <c r="B1" s="1" t="s">
        <v>2</v>
      </c>
    </row>
    <row r="2" spans="1:5">
      <c r="B2" s="1" t="s">
        <v>3</v>
      </c>
      <c r="C2" s="1" t="s">
        <v>0</v>
      </c>
      <c r="D2" t="s">
        <v>1</v>
      </c>
      <c r="E2" s="1" t="s">
        <v>9</v>
      </c>
    </row>
    <row r="3" spans="1:5">
      <c r="A3" s="1">
        <v>1</v>
      </c>
      <c r="B3" s="1">
        <f>Sheet1!C3</f>
        <v>1.0089999999999999</v>
      </c>
      <c r="D3" s="1"/>
    </row>
    <row r="4" spans="1:5">
      <c r="A4" s="1">
        <f>A3+0.05</f>
        <v>1.05</v>
      </c>
      <c r="B4" s="1">
        <f>Sheet1!C4</f>
        <v>1.0209999999999999</v>
      </c>
      <c r="D4" s="1"/>
    </row>
    <row r="5" spans="1:5">
      <c r="A5" s="1">
        <f t="shared" ref="A5:A29" si="0">A4+0.05</f>
        <v>1.1000000000000001</v>
      </c>
      <c r="B5" s="1">
        <f>Sheet1!C5</f>
        <v>1.022</v>
      </c>
      <c r="D5" s="1"/>
    </row>
    <row r="6" spans="1:5">
      <c r="A6" s="1">
        <f t="shared" si="0"/>
        <v>1.1500000000000001</v>
      </c>
      <c r="B6" s="1">
        <f>Sheet1!C6</f>
        <v>1.03</v>
      </c>
      <c r="D6" s="1"/>
    </row>
    <row r="7" spans="1:5">
      <c r="A7" s="1">
        <f t="shared" si="0"/>
        <v>1.2000000000000002</v>
      </c>
      <c r="B7" s="1">
        <f>Sheet1!C7</f>
        <v>1.048</v>
      </c>
      <c r="D7" s="1"/>
    </row>
    <row r="8" spans="1:5">
      <c r="A8" s="1">
        <f t="shared" si="0"/>
        <v>1.2500000000000002</v>
      </c>
      <c r="B8" s="1">
        <f>Sheet1!C8</f>
        <v>1.0089999999999999</v>
      </c>
      <c r="D8" s="1"/>
    </row>
    <row r="9" spans="1:5">
      <c r="A9" s="1">
        <f t="shared" si="0"/>
        <v>1.3000000000000003</v>
      </c>
      <c r="B9" s="1">
        <f>Sheet1!C9</f>
        <v>1.006</v>
      </c>
      <c r="D9" s="1"/>
    </row>
    <row r="10" spans="1:5">
      <c r="A10" s="1">
        <f t="shared" si="0"/>
        <v>1.3500000000000003</v>
      </c>
      <c r="B10" s="1">
        <f>Sheet1!C10</f>
        <v>0.997</v>
      </c>
      <c r="D10" s="1"/>
    </row>
    <row r="11" spans="1:5">
      <c r="A11" s="1">
        <f t="shared" si="0"/>
        <v>1.4000000000000004</v>
      </c>
      <c r="B11" s="1">
        <f>Sheet1!C11</f>
        <v>0.95599999999999996</v>
      </c>
      <c r="D11" s="1"/>
    </row>
    <row r="12" spans="1:5">
      <c r="A12" s="1">
        <f t="shared" si="0"/>
        <v>1.4500000000000004</v>
      </c>
      <c r="B12" s="1">
        <f>Sheet1!C12</f>
        <v>1.1000000000000001</v>
      </c>
      <c r="D12" s="1"/>
    </row>
    <row r="13" spans="1:5">
      <c r="A13" s="1">
        <f t="shared" si="0"/>
        <v>1.5000000000000004</v>
      </c>
      <c r="B13" s="1">
        <f>Sheet1!C13</f>
        <v>0.98199999999999998</v>
      </c>
      <c r="D13" s="1"/>
    </row>
    <row r="14" spans="1:5">
      <c r="A14" s="1">
        <f t="shared" si="0"/>
        <v>1.5500000000000005</v>
      </c>
      <c r="B14" s="1">
        <f>Sheet1!C14</f>
        <v>1.018</v>
      </c>
      <c r="D14" s="1"/>
    </row>
    <row r="15" spans="1:5">
      <c r="A15" s="1">
        <f t="shared" si="0"/>
        <v>1.6000000000000005</v>
      </c>
      <c r="B15" s="1">
        <f>Sheet1!C15</f>
        <v>1.0269999999999999</v>
      </c>
      <c r="D15" s="1"/>
    </row>
    <row r="16" spans="1:5">
      <c r="A16" s="1">
        <f t="shared" si="0"/>
        <v>1.6500000000000006</v>
      </c>
      <c r="B16" s="1">
        <f>Sheet1!C16</f>
        <v>1.01</v>
      </c>
      <c r="D16" s="1"/>
    </row>
    <row r="17" spans="1:4">
      <c r="A17" s="1">
        <f t="shared" si="0"/>
        <v>1.7000000000000006</v>
      </c>
      <c r="B17" s="1">
        <f>Sheet1!C17</f>
        <v>0.99389000000000005</v>
      </c>
      <c r="D17" s="1"/>
    </row>
    <row r="18" spans="1:4">
      <c r="A18" s="1">
        <f t="shared" si="0"/>
        <v>1.7500000000000007</v>
      </c>
      <c r="B18" s="1">
        <f>Sheet1!C18</f>
        <v>1</v>
      </c>
      <c r="D18" s="1"/>
    </row>
    <row r="19" spans="1:4">
      <c r="A19" s="1">
        <f t="shared" si="0"/>
        <v>1.8000000000000007</v>
      </c>
      <c r="B19" s="1">
        <f>Sheet1!C19</f>
        <v>1</v>
      </c>
      <c r="D19" s="1"/>
    </row>
    <row r="20" spans="1:4">
      <c r="A20" s="1">
        <f t="shared" si="0"/>
        <v>1.8500000000000008</v>
      </c>
      <c r="B20" s="1">
        <f>Sheet1!C20</f>
        <v>1.006</v>
      </c>
      <c r="D20" s="1"/>
    </row>
    <row r="21" spans="1:4">
      <c r="A21" s="1">
        <f t="shared" si="0"/>
        <v>1.9000000000000008</v>
      </c>
      <c r="B21" s="1">
        <f>Sheet1!C21</f>
        <v>1.01</v>
      </c>
      <c r="D21" s="1"/>
    </row>
    <row r="22" spans="1:4">
      <c r="A22" s="1">
        <f t="shared" si="0"/>
        <v>1.9500000000000008</v>
      </c>
      <c r="B22" s="1">
        <f>Sheet1!C22</f>
        <v>1.02</v>
      </c>
      <c r="D22" s="1"/>
    </row>
    <row r="23" spans="1:4">
      <c r="A23" s="1">
        <f t="shared" si="0"/>
        <v>2.0000000000000009</v>
      </c>
      <c r="B23" s="1">
        <f>Sheet1!C23</f>
        <v>1.1000000000000001</v>
      </c>
      <c r="D23" s="1"/>
    </row>
    <row r="24" spans="1:4">
      <c r="A24" s="1">
        <f t="shared" si="0"/>
        <v>2.0500000000000007</v>
      </c>
      <c r="B24" s="1">
        <f>Sheet1!C24</f>
        <v>1.03</v>
      </c>
      <c r="D24" s="1"/>
    </row>
    <row r="25" spans="1:4">
      <c r="A25" s="1">
        <f>A24+0.05</f>
        <v>2.1000000000000005</v>
      </c>
      <c r="B25" s="1">
        <f>Sheet1!C25</f>
        <v>1.03</v>
      </c>
      <c r="D25" s="1"/>
    </row>
    <row r="26" spans="1:4">
      <c r="A26" s="1">
        <f>A25+0.05</f>
        <v>2.1500000000000004</v>
      </c>
      <c r="B26" s="1">
        <f>Sheet1!C26</f>
        <v>1.01</v>
      </c>
      <c r="D26" s="1"/>
    </row>
    <row r="27" spans="1:4">
      <c r="A27" s="1">
        <f>A24+0.05</f>
        <v>2.1000000000000005</v>
      </c>
      <c r="B27" s="1">
        <f>Sheet1!C27</f>
        <v>1.07</v>
      </c>
      <c r="D27" s="1"/>
    </row>
    <row r="28" spans="1:4">
      <c r="A28" s="1">
        <f t="shared" si="0"/>
        <v>2.1500000000000004</v>
      </c>
      <c r="B28" s="1">
        <f>Sheet1!C28</f>
        <v>1.1000000000000001</v>
      </c>
    </row>
    <row r="29" spans="1:4">
      <c r="A29" s="1">
        <f t="shared" si="0"/>
        <v>2.2000000000000002</v>
      </c>
      <c r="B29" s="1">
        <f>Sheet1!C32</f>
        <v>0</v>
      </c>
    </row>
    <row r="30" spans="1:4">
      <c r="B30" s="1">
        <f>AVERAGE(B3:B18)</f>
        <v>1.014305625</v>
      </c>
    </row>
    <row r="31" spans="1:4">
      <c r="B31" s="1">
        <f>STDEV(B3:B18)</f>
        <v>3.1104037887654847E-2</v>
      </c>
    </row>
    <row r="32" spans="1:4">
      <c r="A32" s="1">
        <v>3</v>
      </c>
      <c r="C32" s="1">
        <f>Sheet1!D3</f>
        <v>1.0589999999999999</v>
      </c>
    </row>
    <row r="33" spans="1:3">
      <c r="A33" s="1">
        <f>A32+0.05</f>
        <v>3.05</v>
      </c>
      <c r="C33" s="1">
        <f>Sheet1!D4</f>
        <v>1.0209999999999999</v>
      </c>
    </row>
    <row r="34" spans="1:3">
      <c r="A34" s="1">
        <f t="shared" ref="A34:A45" si="1">A33+0.05</f>
        <v>3.0999999999999996</v>
      </c>
      <c r="C34" s="1">
        <f>Sheet1!D5</f>
        <v>1.038</v>
      </c>
    </row>
    <row r="35" spans="1:3">
      <c r="A35" s="1">
        <f t="shared" si="1"/>
        <v>3.1499999999999995</v>
      </c>
      <c r="C35" s="1">
        <f>Sheet1!D6</f>
        <v>1.034</v>
      </c>
    </row>
    <row r="36" spans="1:3">
      <c r="A36" s="1">
        <f t="shared" si="1"/>
        <v>3.1999999999999993</v>
      </c>
      <c r="C36" s="1">
        <f>Sheet1!D7</f>
        <v>1.008</v>
      </c>
    </row>
    <row r="37" spans="1:3">
      <c r="A37" s="1">
        <f t="shared" si="1"/>
        <v>3.2499999999999991</v>
      </c>
      <c r="C37" s="1">
        <f>Sheet1!D8</f>
        <v>1.036</v>
      </c>
    </row>
    <row r="38" spans="1:3">
      <c r="A38" s="1">
        <f t="shared" si="1"/>
        <v>3.2999999999999989</v>
      </c>
      <c r="C38" s="1">
        <f>Sheet1!D9</f>
        <v>1.0680000000000001</v>
      </c>
    </row>
    <row r="39" spans="1:3">
      <c r="A39" s="1">
        <f t="shared" si="1"/>
        <v>3.3499999999999988</v>
      </c>
      <c r="C39" s="1">
        <f>Sheet1!D10</f>
        <v>1.036</v>
      </c>
    </row>
    <row r="40" spans="1:3">
      <c r="A40" s="1">
        <f t="shared" si="1"/>
        <v>3.3999999999999986</v>
      </c>
      <c r="C40" s="1">
        <f>Sheet1!D11</f>
        <v>1.036</v>
      </c>
    </row>
    <row r="41" spans="1:3">
      <c r="A41" s="1">
        <f t="shared" si="1"/>
        <v>3.4499999999999984</v>
      </c>
      <c r="C41" s="1">
        <f>Sheet1!D12</f>
        <v>1.048</v>
      </c>
    </row>
    <row r="42" spans="1:3">
      <c r="A42" s="1">
        <f t="shared" si="1"/>
        <v>3.4999999999999982</v>
      </c>
      <c r="C42" s="1">
        <f>Sheet1!D13</f>
        <v>1.0349999999999999</v>
      </c>
    </row>
    <row r="43" spans="1:3">
      <c r="A43" s="1">
        <f t="shared" si="1"/>
        <v>3.549999999999998</v>
      </c>
      <c r="C43" s="1">
        <f>Sheet1!D14</f>
        <v>1.038</v>
      </c>
    </row>
    <row r="44" spans="1:3">
      <c r="A44" s="1">
        <f t="shared" si="1"/>
        <v>3.5999999999999979</v>
      </c>
      <c r="C44" s="1">
        <f>Sheet1!D15</f>
        <v>1.0349999999999999</v>
      </c>
    </row>
    <row r="45" spans="1:3">
      <c r="A45" s="1">
        <f t="shared" si="1"/>
        <v>3.6499999999999977</v>
      </c>
      <c r="C45" s="1">
        <f>Sheet1!D16</f>
        <v>1.018</v>
      </c>
    </row>
    <row r="46" spans="1:3">
      <c r="A46" s="1">
        <f t="shared" ref="A46:A57" si="2">A45+0.05</f>
        <v>3.6999999999999975</v>
      </c>
      <c r="C46" s="1">
        <f>Sheet1!D17</f>
        <v>1.038</v>
      </c>
    </row>
    <row r="47" spans="1:3">
      <c r="A47" s="1">
        <f t="shared" si="2"/>
        <v>3.7499999999999973</v>
      </c>
      <c r="C47" s="1">
        <f>Sheet1!D18</f>
        <v>1.03</v>
      </c>
    </row>
    <row r="48" spans="1:3">
      <c r="A48" s="1">
        <f t="shared" si="2"/>
        <v>3.7999999999999972</v>
      </c>
      <c r="C48" s="1">
        <f>Sheet1!D19</f>
        <v>1.04</v>
      </c>
    </row>
    <row r="49" spans="1:4">
      <c r="A49" s="1">
        <f t="shared" si="2"/>
        <v>3.849999999999997</v>
      </c>
      <c r="C49" s="1">
        <f>Sheet1!D20</f>
        <v>1.052</v>
      </c>
    </row>
    <row r="50" spans="1:4">
      <c r="A50" s="1">
        <f t="shared" si="2"/>
        <v>3.8999999999999968</v>
      </c>
      <c r="C50" s="1">
        <f>Sheet1!D21</f>
        <v>1.03</v>
      </c>
    </row>
    <row r="51" spans="1:4">
      <c r="A51" s="1">
        <f t="shared" si="2"/>
        <v>3.9499999999999966</v>
      </c>
      <c r="C51" s="1">
        <f>Sheet1!D22</f>
        <v>1.04</v>
      </c>
    </row>
    <row r="52" spans="1:4">
      <c r="A52" s="1">
        <f t="shared" si="2"/>
        <v>3.9999999999999964</v>
      </c>
      <c r="C52" s="1">
        <f>Sheet1!D23</f>
        <v>1.04</v>
      </c>
    </row>
    <row r="53" spans="1:4">
      <c r="A53" s="1">
        <f t="shared" si="2"/>
        <v>4.0499999999999963</v>
      </c>
      <c r="C53" s="1">
        <f>Sheet1!D24</f>
        <v>1.0189999999999999</v>
      </c>
    </row>
    <row r="54" spans="1:4">
      <c r="A54" s="1">
        <f t="shared" si="2"/>
        <v>4.0999999999999961</v>
      </c>
      <c r="C54" s="1">
        <f>Sheet1!D25</f>
        <v>1.0229999999999999</v>
      </c>
    </row>
    <row r="55" spans="1:4">
      <c r="A55" s="1">
        <f t="shared" si="2"/>
        <v>4.1499999999999959</v>
      </c>
      <c r="C55" s="1">
        <f>Sheet1!D26</f>
        <v>1.0369999999999999</v>
      </c>
    </row>
    <row r="56" spans="1:4">
      <c r="A56" s="1">
        <f t="shared" si="2"/>
        <v>4.1999999999999957</v>
      </c>
      <c r="C56" s="1">
        <f>Sheet1!D27</f>
        <v>1.0609999999999999</v>
      </c>
    </row>
    <row r="57" spans="1:4">
      <c r="A57" s="1">
        <f t="shared" si="2"/>
        <v>4.2499999999999956</v>
      </c>
      <c r="C57" s="1">
        <f>Sheet1!D28</f>
        <v>1.0249999999999999</v>
      </c>
    </row>
    <row r="58" spans="1:4">
      <c r="C58" s="1">
        <f>STDEV(C32:C56)</f>
        <v>1.3680886910820769E-2</v>
      </c>
    </row>
    <row r="59" spans="1:4">
      <c r="A59" s="1">
        <v>5</v>
      </c>
      <c r="D59">
        <f>Sheet1!E3</f>
        <v>0</v>
      </c>
    </row>
    <row r="60" spans="1:4">
      <c r="A60" s="1">
        <f>A59+0.05</f>
        <v>5.05</v>
      </c>
      <c r="D60">
        <f>Sheet1!E4</f>
        <v>0</v>
      </c>
    </row>
    <row r="61" spans="1:4">
      <c r="A61" s="1">
        <f t="shared" ref="A61:A72" si="3">A60+0.05</f>
        <v>5.0999999999999996</v>
      </c>
      <c r="D61">
        <f>Sheet1!E5</f>
        <v>0</v>
      </c>
    </row>
    <row r="62" spans="1:4">
      <c r="A62" s="1">
        <f t="shared" si="3"/>
        <v>5.1499999999999995</v>
      </c>
      <c r="D62">
        <f>Sheet1!E6</f>
        <v>0</v>
      </c>
    </row>
    <row r="63" spans="1:4">
      <c r="A63" s="1">
        <f t="shared" si="3"/>
        <v>5.1999999999999993</v>
      </c>
      <c r="D63">
        <f>Sheet1!E7</f>
        <v>0</v>
      </c>
    </row>
    <row r="64" spans="1:4">
      <c r="A64" s="1">
        <f t="shared" si="3"/>
        <v>5.2499999999999991</v>
      </c>
      <c r="D64">
        <f>Sheet1!E8</f>
        <v>0</v>
      </c>
    </row>
    <row r="65" spans="1:4">
      <c r="A65" s="1">
        <f t="shared" si="3"/>
        <v>5.2999999999999989</v>
      </c>
      <c r="D65">
        <f>Sheet1!E9</f>
        <v>0</v>
      </c>
    </row>
    <row r="66" spans="1:4">
      <c r="A66" s="1">
        <f t="shared" si="3"/>
        <v>5.3499999999999988</v>
      </c>
      <c r="D66">
        <f>Sheet1!E10</f>
        <v>0</v>
      </c>
    </row>
    <row r="67" spans="1:4">
      <c r="A67" s="1">
        <f t="shared" si="3"/>
        <v>5.3999999999999986</v>
      </c>
      <c r="D67">
        <f>Sheet1!E11</f>
        <v>0</v>
      </c>
    </row>
    <row r="68" spans="1:4">
      <c r="A68" s="1">
        <f t="shared" si="3"/>
        <v>5.4499999999999984</v>
      </c>
      <c r="D68">
        <f>Sheet1!E12</f>
        <v>0</v>
      </c>
    </row>
    <row r="69" spans="1:4">
      <c r="A69" s="1">
        <f t="shared" si="3"/>
        <v>5.4999999999999982</v>
      </c>
      <c r="D69">
        <f>Sheet1!E13</f>
        <v>0</v>
      </c>
    </row>
    <row r="70" spans="1:4">
      <c r="A70" s="1">
        <f t="shared" si="3"/>
        <v>5.549999999999998</v>
      </c>
      <c r="D70">
        <f>Sheet1!E14</f>
        <v>0</v>
      </c>
    </row>
    <row r="71" spans="1:4">
      <c r="A71" s="1">
        <f t="shared" si="3"/>
        <v>5.5999999999999979</v>
      </c>
      <c r="D71">
        <f>Sheet1!E15</f>
        <v>0</v>
      </c>
    </row>
    <row r="72" spans="1:4">
      <c r="A72" s="1">
        <f t="shared" si="3"/>
        <v>5.6499999999999977</v>
      </c>
      <c r="D72">
        <f>Sheet1!E16</f>
        <v>0</v>
      </c>
    </row>
    <row r="73" spans="1:4">
      <c r="A73" s="1">
        <f t="shared" ref="A73:A88" si="4">A72+0.05</f>
        <v>5.6999999999999975</v>
      </c>
      <c r="D73">
        <f>Sheet1!E17</f>
        <v>0</v>
      </c>
    </row>
    <row r="74" spans="1:4">
      <c r="A74" s="1">
        <f t="shared" si="4"/>
        <v>5.7499999999999973</v>
      </c>
      <c r="D74">
        <f>Sheet1!E18</f>
        <v>0</v>
      </c>
    </row>
    <row r="75" spans="1:4">
      <c r="A75" s="1">
        <f t="shared" si="4"/>
        <v>5.7999999999999972</v>
      </c>
      <c r="D75">
        <f>Sheet1!E19</f>
        <v>0</v>
      </c>
    </row>
    <row r="76" spans="1:4">
      <c r="A76" s="1">
        <f t="shared" si="4"/>
        <v>5.849999999999997</v>
      </c>
      <c r="D76">
        <f>Sheet1!E20</f>
        <v>0</v>
      </c>
    </row>
    <row r="77" spans="1:4">
      <c r="A77" s="1">
        <f t="shared" si="4"/>
        <v>5.8999999999999968</v>
      </c>
      <c r="D77">
        <f>Sheet1!E21</f>
        <v>0</v>
      </c>
    </row>
    <row r="78" spans="1:4">
      <c r="A78" s="1">
        <f t="shared" si="4"/>
        <v>5.9499999999999966</v>
      </c>
      <c r="D78">
        <f>Sheet1!E22</f>
        <v>0</v>
      </c>
    </row>
    <row r="79" spans="1:4">
      <c r="A79" s="1">
        <f t="shared" si="4"/>
        <v>5.9999999999999964</v>
      </c>
      <c r="D79">
        <f>Sheet1!E23</f>
        <v>0</v>
      </c>
    </row>
    <row r="80" spans="1:4">
      <c r="A80" s="1">
        <f t="shared" si="4"/>
        <v>6.0499999999999963</v>
      </c>
      <c r="D80">
        <f>Sheet1!E24</f>
        <v>0</v>
      </c>
    </row>
    <row r="81" spans="1:4">
      <c r="A81" s="1">
        <f t="shared" si="4"/>
        <v>6.0999999999999961</v>
      </c>
      <c r="D81">
        <f>Sheet1!E25</f>
        <v>0</v>
      </c>
    </row>
    <row r="82" spans="1:4">
      <c r="A82" s="1">
        <f t="shared" si="4"/>
        <v>6.1499999999999959</v>
      </c>
      <c r="D82">
        <f>Sheet1!E26</f>
        <v>0</v>
      </c>
    </row>
    <row r="83" spans="1:4">
      <c r="A83" s="1">
        <f t="shared" si="4"/>
        <v>6.1999999999999957</v>
      </c>
      <c r="D83">
        <f>Sheet1!E27</f>
        <v>0</v>
      </c>
    </row>
    <row r="84" spans="1:4">
      <c r="A84" s="1">
        <f t="shared" si="4"/>
        <v>6.2499999999999956</v>
      </c>
      <c r="D84">
        <f>Sheet1!E28</f>
        <v>0</v>
      </c>
    </row>
    <row r="85" spans="1:4">
      <c r="A85" s="1">
        <f t="shared" si="4"/>
        <v>6.2999999999999954</v>
      </c>
      <c r="D85">
        <f>Sheet1!E29</f>
        <v>0</v>
      </c>
    </row>
    <row r="86" spans="1:4">
      <c r="A86" s="1">
        <f t="shared" si="4"/>
        <v>6.3499999999999952</v>
      </c>
      <c r="D86" t="e">
        <f>Sheet1!#REF!</f>
        <v>#REF!</v>
      </c>
    </row>
    <row r="87" spans="1:4">
      <c r="A87" s="1">
        <f t="shared" si="4"/>
        <v>6.399999999999995</v>
      </c>
      <c r="D87" t="e">
        <f>Sheet1!#REF!</f>
        <v>#REF!</v>
      </c>
    </row>
    <row r="88" spans="1:4">
      <c r="A88" s="1">
        <f t="shared" si="4"/>
        <v>6.4499999999999948</v>
      </c>
      <c r="D88">
        <f>Sheet1!E30</f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76"/>
  <sheetViews>
    <sheetView workbookViewId="0">
      <selection activeCell="C35" sqref="C35"/>
    </sheetView>
  </sheetViews>
  <sheetFormatPr defaultRowHeight="12.75"/>
  <sheetData>
    <row r="76" spans="1:1">
      <c r="A76" t="s">
        <v>9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Baxley</dc:creator>
  <cp:lastModifiedBy>gbaxley</cp:lastModifiedBy>
  <dcterms:created xsi:type="dcterms:W3CDTF">2008-01-28T04:02:55Z</dcterms:created>
  <dcterms:modified xsi:type="dcterms:W3CDTF">2015-08-27T23:26:39Z</dcterms:modified>
</cp:coreProperties>
</file>